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2DO. TRIMESTRE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E16" i="4" s="1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<sst xmlns="http://schemas.openxmlformats.org/spreadsheetml/2006/main" count="105" uniqueCount="57">
  <si>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</si>
  <si>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</si>
  <si>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</si>
  <si>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</si>
  <si>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</si>
  <si>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</si>
  <si>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</si>
  <si>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</si>
  <si>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</si>
  <si>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</si>
  <si>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</si>
  <si>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</si>
  <si>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</si>
  <si>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</si>
  <si>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</si>
  <si>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</si>
  <si>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</si>
  <si>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</si>
  <si>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</si>
  <si>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</si>
  <si>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</si>
  <si>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</si>
  <si>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</si>
  <si>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</si>
  <si>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</si>
  <si>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</si>
  <si>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</si>
  <si>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</si>
  <si>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</si>
  <si>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</si>
  <si>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</si>
  <si>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</si>
  <si>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</si>
  <si>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</si>
  <si>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</si>
  <si>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</si>
  <si>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</si>
  <si>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</si>
  <si>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</si>
  <si>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</si>
  <si>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</si>
  <si>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</si>
  <si>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</si>
  <si>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</si>
  <si>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</si>
  <si>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</si>
  <si>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</si>
  <si>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</si>
  <si>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</si>
  <si>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DE ROMITA, GTO.
ESTADO ANALÍTICO DE INGRESOS
DEL 1 DE ENERO AL 30 DE JUNIO DEL 2021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</si>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</sst>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0" fillId="0" borderId="0" xfId="0" applyFont="1"/>
    <xf numFmtId="0" fontId="7" fillId="0" borderId="0" xfId="9" applyFont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7" fillId="0" borderId="0" xfId="9" applyFont="1" applyBorder="1" applyAlignment="1">
      <alignment horizontal="left" vertical="center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topLeftCell="A22" zoomScaleNormal="100" workbookViewId="0">
      <selection activeCell="D29" sqref="D2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7" t="s">
        <v>49</v>
      </c>
      <c r="B1" s="58"/>
      <c r="C1" s="58"/>
      <c r="D1" s="58"/>
      <c r="E1" s="58"/>
      <c r="F1" s="58"/>
      <c r="G1" s="58"/>
      <c r="H1" s="59"/>
    </row>
    <row r="2" spans="1:9" s="3" customFormat="1" x14ac:dyDescent="0.2">
      <c r="A2" s="60" t="s">
        <v>14</v>
      </c>
      <c r="B2" s="61"/>
      <c r="C2" s="58" t="s">
        <v>22</v>
      </c>
      <c r="D2" s="58"/>
      <c r="E2" s="58"/>
      <c r="F2" s="58"/>
      <c r="G2" s="58"/>
      <c r="H2" s="66" t="s">
        <v>19</v>
      </c>
    </row>
    <row r="3" spans="1:9" s="1" customFormat="1" ht="24.95" customHeight="1" x14ac:dyDescent="0.2">
      <c r="A3" s="62"/>
      <c r="B3" s="6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7"/>
    </row>
    <row r="4" spans="1:9" s="1" customFormat="1" x14ac:dyDescent="0.2">
      <c r="A4" s="64"/>
      <c r="B4" s="6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14611.25</v>
      </c>
      <c r="D9" s="22">
        <v>0</v>
      </c>
      <c r="E9" s="22">
        <f t="shared" si="0"/>
        <v>14611.25</v>
      </c>
      <c r="F9" s="22">
        <v>5160.13</v>
      </c>
      <c r="G9" s="22">
        <v>5160.13</v>
      </c>
      <c r="H9" s="22">
        <f t="shared" si="1"/>
        <v>-9451.119999999999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18310003.370000001</v>
      </c>
      <c r="D11" s="22">
        <v>0</v>
      </c>
      <c r="E11" s="22">
        <f t="shared" si="2"/>
        <v>18310003.370000001</v>
      </c>
      <c r="F11" s="22">
        <v>9567882.8499999996</v>
      </c>
      <c r="G11" s="22">
        <v>9567882.8499999996</v>
      </c>
      <c r="H11" s="22">
        <f t="shared" si="3"/>
        <v>-8742120.5200000014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18324614.620000001</v>
      </c>
      <c r="D16" s="23">
        <f t="shared" ref="D16:H16" si="6">SUM(D5:D14)</f>
        <v>0</v>
      </c>
      <c r="E16" s="23">
        <f t="shared" si="6"/>
        <v>18324614.620000001</v>
      </c>
      <c r="F16" s="23">
        <f t="shared" si="6"/>
        <v>9573042.9800000004</v>
      </c>
      <c r="G16" s="11">
        <f t="shared" si="6"/>
        <v>9573042.9800000004</v>
      </c>
      <c r="H16" s="12">
        <f t="shared" si="6"/>
        <v>-8751571.6400000006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8" t="s">
        <v>23</v>
      </c>
      <c r="B18" s="69"/>
      <c r="C18" s="58" t="s">
        <v>22</v>
      </c>
      <c r="D18" s="58"/>
      <c r="E18" s="58"/>
      <c r="F18" s="58"/>
      <c r="G18" s="58"/>
      <c r="H18" s="66" t="s">
        <v>19</v>
      </c>
      <c r="I18" s="45" t="s">
        <v>46</v>
      </c>
    </row>
    <row r="19" spans="1:9" ht="22.5" x14ac:dyDescent="0.2">
      <c r="A19" s="70"/>
      <c r="B19" s="7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7"/>
      <c r="I19" s="45" t="s">
        <v>46</v>
      </c>
    </row>
    <row r="20" spans="1:9" x14ac:dyDescent="0.2">
      <c r="A20" s="72"/>
      <c r="B20" s="7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5" t="s">
        <v>48</v>
      </c>
      <c r="B31" s="56"/>
      <c r="C31" s="26">
        <f t="shared" ref="C31:H31" si="14">SUM(C32:C35)</f>
        <v>18324614.620000001</v>
      </c>
      <c r="D31" s="26">
        <f t="shared" si="14"/>
        <v>0</v>
      </c>
      <c r="E31" s="26">
        <f t="shared" si="14"/>
        <v>18324614.620000001</v>
      </c>
      <c r="F31" s="26">
        <f t="shared" si="14"/>
        <v>9573042.9800000004</v>
      </c>
      <c r="G31" s="26">
        <f t="shared" si="14"/>
        <v>9573042.9800000004</v>
      </c>
      <c r="H31" s="26">
        <f t="shared" si="14"/>
        <v>-8751571.6400000006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14611.25</v>
      </c>
      <c r="D33" s="25">
        <v>0</v>
      </c>
      <c r="E33" s="25">
        <f>C33+D33</f>
        <v>14611.25</v>
      </c>
      <c r="F33" s="25">
        <v>5160.13</v>
      </c>
      <c r="G33" s="25">
        <v>5160.13</v>
      </c>
      <c r="H33" s="25">
        <f t="shared" ref="H33:H34" si="15">G33-C33</f>
        <v>-9451.119999999999</v>
      </c>
      <c r="I33" s="45" t="s">
        <v>40</v>
      </c>
    </row>
    <row r="34" spans="1:9" x14ac:dyDescent="0.2">
      <c r="A34" s="16"/>
      <c r="B34" s="17" t="s">
        <v>32</v>
      </c>
      <c r="C34" s="25">
        <v>18310003.370000001</v>
      </c>
      <c r="D34" s="25">
        <v>0</v>
      </c>
      <c r="E34" s="25">
        <f>C34+D34</f>
        <v>18310003.370000001</v>
      </c>
      <c r="F34" s="25">
        <v>9567882.8499999996</v>
      </c>
      <c r="G34" s="25">
        <v>9567882.8499999996</v>
      </c>
      <c r="H34" s="25">
        <f t="shared" si="15"/>
        <v>-8742120.5200000014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18324614.620000001</v>
      </c>
      <c r="D39" s="23">
        <f t="shared" ref="D39:H39" si="18">SUM(D37+D31+D21)</f>
        <v>0</v>
      </c>
      <c r="E39" s="23">
        <f t="shared" si="18"/>
        <v>18324614.620000001</v>
      </c>
      <c r="F39" s="23">
        <f t="shared" si="18"/>
        <v>9573042.9800000004</v>
      </c>
      <c r="G39" s="23">
        <f t="shared" si="18"/>
        <v>9573042.9800000004</v>
      </c>
      <c r="H39" s="12">
        <f t="shared" si="18"/>
        <v>-8751571.6400000006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4" t="s">
        <v>36</v>
      </c>
      <c r="C44" s="54"/>
      <c r="D44" s="54"/>
      <c r="E44" s="54"/>
      <c r="F44" s="54"/>
      <c r="G44" s="54"/>
      <c r="H44" s="54"/>
    </row>
    <row r="45" spans="1:9" x14ac:dyDescent="0.2">
      <c r="B45" s="53" t="s">
        <v>50</v>
      </c>
    </row>
    <row r="46" spans="1:9" x14ac:dyDescent="0.2">
      <c r="C46" s="53"/>
      <c r="D46" s="53"/>
    </row>
    <row r="47" spans="1:9" x14ac:dyDescent="0.2">
      <c r="B47" s="46"/>
      <c r="C47" s="46"/>
      <c r="D47" s="47"/>
    </row>
    <row r="48" spans="1:9" x14ac:dyDescent="0.2">
      <c r="B48" s="46"/>
      <c r="C48" s="46"/>
      <c r="D48" s="47"/>
    </row>
    <row r="49" spans="2:4" x14ac:dyDescent="0.2">
      <c r="B49" s="46"/>
      <c r="C49" s="46"/>
      <c r="D49" s="47"/>
    </row>
    <row r="50" spans="2:4" x14ac:dyDescent="0.2">
      <c r="B50" s="46"/>
      <c r="C50" s="46"/>
      <c r="D50" s="47"/>
    </row>
    <row r="51" spans="2:4" x14ac:dyDescent="0.2">
      <c r="B51" s="46"/>
      <c r="C51" s="46"/>
      <c r="D51" s="47"/>
    </row>
    <row r="52" spans="2:4" x14ac:dyDescent="0.2">
      <c r="B52" s="48" t="s">
        <v>51</v>
      </c>
      <c r="C52" s="48" t="s">
        <v>52</v>
      </c>
      <c r="D52" s="49"/>
    </row>
    <row r="53" spans="2:4" x14ac:dyDescent="0.2">
      <c r="B53" s="50" t="s">
        <v>53</v>
      </c>
      <c r="C53" s="50" t="s">
        <v>54</v>
      </c>
      <c r="D53" s="50"/>
    </row>
    <row r="54" spans="2:4" x14ac:dyDescent="0.2">
      <c r="B54" s="51" t="s">
        <v>55</v>
      </c>
      <c r="C54" s="52" t="s">
        <v>56</v>
      </c>
      <c r="D54" s="47"/>
    </row>
    <row r="55" spans="2:4" x14ac:dyDescent="0.2">
      <c r="B55" s="46"/>
      <c r="C55" s="46"/>
      <c r="D55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2021-07-28T15:27:19Z</cp:lastPrinted>
  <dcterms:created xsi:type="dcterms:W3CDTF">2012-12-11T20:48:19Z</dcterms:created>
  <dcterms:modified xsi:type="dcterms:W3CDTF">2021-07-28T15:27:23Z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